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ltura\DFCEIC\CFD\Editais - UFDPC\DADOS ABERTOS\Dados Abertos para Portal de Transparência\"/>
    </mc:Choice>
  </mc:AlternateContent>
  <xr:revisionPtr revIDLastSave="9" documentId="8_{B912A7E1-C97F-488B-962C-E04B0C2DC238}" xr6:coauthVersionLast="47" xr6:coauthVersionMax="47" xr10:uidLastSave="{880F5A07-6647-4895-803A-4A4B0E1BFC64}"/>
  <bookViews>
    <workbookView xWindow="-120" yWindow="-120" windowWidth="29040" windowHeight="15720" xr2:uid="{00000000-000D-0000-FFFF-FFFF00000000}"/>
  </bookViews>
  <sheets>
    <sheet name="Série Histórica ProAc LAB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32" i="1" s="1"/>
  <c r="F32" i="1"/>
  <c r="G17" i="1"/>
  <c r="G18" i="1"/>
  <c r="G19" i="1"/>
  <c r="G21" i="1"/>
  <c r="G22" i="1"/>
  <c r="G23" i="1"/>
  <c r="G24" i="1"/>
  <c r="G25" i="1"/>
  <c r="G26" i="1"/>
  <c r="G27" i="1"/>
  <c r="G28" i="1"/>
  <c r="G29" i="1"/>
  <c r="G30" i="1"/>
  <c r="G31" i="1"/>
  <c r="H11" i="1"/>
  <c r="H10" i="1"/>
  <c r="E12" i="1"/>
  <c r="G16" i="1"/>
  <c r="G12" i="1"/>
  <c r="D12" i="1"/>
  <c r="B12" i="1"/>
  <c r="C12" i="1"/>
  <c r="G20" i="1" l="1"/>
  <c r="G32" i="1" s="1"/>
  <c r="H12" i="1"/>
</calcChain>
</file>

<file path=xl/sharedStrings.xml><?xml version="1.0" encoding="utf-8"?>
<sst xmlns="http://schemas.openxmlformats.org/spreadsheetml/2006/main" count="44" uniqueCount="37">
  <si>
    <t>GOVERNO DO ESTADO DE SÃO PAULO</t>
  </si>
  <si>
    <t xml:space="preserve">        SECRETARIA DA CULTURA, ECONOMIA E INDUSTRIA CRIATIVAS</t>
  </si>
  <si>
    <t>UNIDADE DE MONITORAMENTO</t>
  </si>
  <si>
    <t>Série Histórica - ProAC Expresso LAB - Lei Aldir Blanc</t>
  </si>
  <si>
    <t>Ano de referência</t>
  </si>
  <si>
    <t>Orçamento Oriundo da Lei Aldir Blanc
(milhões)</t>
  </si>
  <si>
    <t>Nº total de editais por ano</t>
  </si>
  <si>
    <t>Nº total de inscritos por ano</t>
  </si>
  <si>
    <t>Nº total de contemplados por ano</t>
  </si>
  <si>
    <t>Declínios</t>
  </si>
  <si>
    <t>Nº total de contemplados fora da capital</t>
  </si>
  <si>
    <t>% Contemplados fora da capital</t>
  </si>
  <si>
    <t>Total</t>
  </si>
  <si>
    <t>Recursos destinados para cada segmento (em milhões de reais)</t>
  </si>
  <si>
    <t xml:space="preserve">Segmento </t>
  </si>
  <si>
    <t>Total por Segmento</t>
  </si>
  <si>
    <t>Teatro e Artes Cênicas</t>
  </si>
  <si>
    <t>Dança</t>
  </si>
  <si>
    <t>Infanto-Juvenil</t>
  </si>
  <si>
    <t>-</t>
  </si>
  <si>
    <t>Música</t>
  </si>
  <si>
    <t>Festivais</t>
  </si>
  <si>
    <t>Conteúdo Cultural para Difusão Online #CulturaEmCasa</t>
  </si>
  <si>
    <t>Formação Cultural para Difusão Online #CulturaEmCasa</t>
  </si>
  <si>
    <t>Museus</t>
  </si>
  <si>
    <t>Circo</t>
  </si>
  <si>
    <t>Cinema</t>
  </si>
  <si>
    <t>Literatura</t>
  </si>
  <si>
    <t>Artes Visuais</t>
  </si>
  <si>
    <t>Audiovisual</t>
  </si>
  <si>
    <t>Patrimônio Imaterial, Cultura Popular, Tradicional e Urbana</t>
  </si>
  <si>
    <t>Patrimônio Material</t>
  </si>
  <si>
    <t>Pontos de Cultura</t>
  </si>
  <si>
    <t>Total de Recurso Anual</t>
  </si>
  <si>
    <t>Fonte: Diretoria de Fomento à Cultura, Economia E Industrias Criativas</t>
  </si>
  <si>
    <t>Secretaria de Cultura, Economia e Industria Criativas do Estado de São Paulo</t>
  </si>
  <si>
    <t>Rua Mauá nº 51 - 1º andar - São Paulo - SP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</si>
</sst>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8" fillId="0" borderId="0" xfId="0" applyFont="1"/>
    <xf numFmtId="0" fontId="4" fillId="0" borderId="0" xfId="0" applyFont="1"/>
    <xf numFmtId="0" fontId="2" fillId="0" borderId="0" xfId="0" applyFont="1"/>
    <xf numFmtId="44" fontId="0" fillId="0" borderId="0" xfId="2" applyFont="1"/>
    <xf numFmtId="0" fontId="11" fillId="0" borderId="0" xfId="0" applyFont="1"/>
    <xf numFmtId="0" fontId="1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44" fontId="3" fillId="0" borderId="1" xfId="2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9" fontId="3" fillId="0" borderId="1" xfId="3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/>
    <xf numFmtId="1" fontId="5" fillId="3" borderId="1" xfId="0" applyNumberFormat="1" applyFont="1" applyFill="1" applyBorder="1" applyAlignment="1">
      <alignment horizontal="center"/>
    </xf>
    <xf numFmtId="3" fontId="5" fillId="3" borderId="1" xfId="0" applyNumberFormat="1" applyFont="1" applyFill="1" applyBorder="1" applyAlignment="1">
      <alignment horizontal="center"/>
    </xf>
    <xf numFmtId="9" fontId="5" fillId="3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64" fontId="3" fillId="0" borderId="1" xfId="1" applyFont="1" applyBorder="1" applyAlignment="1">
      <alignment vertical="center"/>
    </xf>
    <xf numFmtId="164" fontId="3" fillId="4" borderId="1" xfId="1" applyFont="1" applyFill="1" applyBorder="1" applyAlignment="1">
      <alignment vertical="center"/>
    </xf>
    <xf numFmtId="164" fontId="3" fillId="4" borderId="1" xfId="1" applyFont="1" applyFill="1" applyBorder="1" applyAlignment="1">
      <alignment horizontal="center" vertical="center"/>
    </xf>
    <xf numFmtId="164" fontId="3" fillId="0" borderId="1" xfId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/>
    </xf>
    <xf numFmtId="9" fontId="5" fillId="0" borderId="1" xfId="0" applyNumberFormat="1" applyFont="1" applyBorder="1" applyAlignment="1">
      <alignment horizontal="center" vertical="center"/>
    </xf>
    <xf numFmtId="164" fontId="3" fillId="0" borderId="1" xfId="1" applyFont="1" applyFill="1" applyBorder="1" applyAlignment="1">
      <alignment vertical="center"/>
    </xf>
    <xf numFmtId="164" fontId="3" fillId="0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6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</cellXfs>
  <cellStyles count="4">
    <cellStyle name="Moeda" xfId="2" builtinId="4"/>
    <cellStyle name="Moeda 3" xfId="1" xr:uid="{00000000-0005-0000-0000-000001000000}"/>
    <cellStyle name="Normal" xfId="0" builtinId="0"/>
    <cellStyle name="Porcentagem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522288</xdr:colOff>
      <xdr:row>0</xdr:row>
      <xdr:rowOff>60325</xdr:rowOff>
    </xdr:from>
    <xdr:to>
      <xdr:col>1</xdr:col>
      <xdr:colOff>706438</xdr:colOff>
      <xdr:row>4</xdr:row>
      <xdr:rowOff>127000</xdr:rowOff>
    </xdr:to>
    <xdr:pic>
      <xdr:nvPicPr>
        <xdr:cNvPr id="2" name="Imagem 1" descr="Documentosã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2288" y="60325"/>
          <a:ext cx="9271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topLeftCell="A18" zoomScale="120" zoomScaleNormal="120" workbookViewId="0">
      <selection activeCell="A35" sqref="A35"/>
    </sheetView>
  </sheetViews>
  <sheetFormatPr defaultRowHeight="15"/>
  <cols>
    <col min="1" max="1" width="11.140625" customWidth="1"/>
    <col min="2" max="2" width="17.85546875" customWidth="1"/>
    <col min="3" max="3" width="14.42578125" customWidth="1"/>
    <col min="4" max="4" width="15.28515625" customWidth="1"/>
    <col min="5" max="5" width="19.5703125" customWidth="1"/>
    <col min="6" max="6" width="15.42578125" customWidth="1"/>
    <col min="7" max="7" width="16.7109375" bestFit="1" customWidth="1"/>
    <col min="8" max="8" width="14.5703125" customWidth="1"/>
    <col min="9" max="9" width="18" customWidth="1"/>
    <col min="10" max="10" width="19.140625" bestFit="1" customWidth="1"/>
    <col min="11" max="11" width="17.85546875" bestFit="1" customWidth="1"/>
    <col min="12" max="12" width="19.140625" bestFit="1" customWidth="1"/>
  </cols>
  <sheetData>
    <row r="1" spans="1:9" ht="15" customHeight="1">
      <c r="A1" s="35"/>
      <c r="B1" s="35"/>
      <c r="C1" s="35"/>
      <c r="D1" s="35"/>
      <c r="E1" s="35"/>
      <c r="F1" s="35"/>
      <c r="G1" s="35"/>
      <c r="H1" s="35"/>
    </row>
    <row r="2" spans="1:9" ht="20.25" customHeight="1">
      <c r="A2" s="36" t="s">
        <v>0</v>
      </c>
      <c r="B2" s="36"/>
      <c r="C2" s="36"/>
      <c r="D2" s="36"/>
      <c r="E2" s="36"/>
      <c r="F2" s="36"/>
      <c r="G2" s="36"/>
      <c r="H2" s="36"/>
    </row>
    <row r="3" spans="1:9" ht="18" customHeight="1">
      <c r="A3" s="37" t="s">
        <v>1</v>
      </c>
      <c r="B3" s="37"/>
      <c r="C3" s="37"/>
      <c r="D3" s="37"/>
      <c r="E3" s="37"/>
      <c r="F3" s="37"/>
      <c r="G3" s="37"/>
      <c r="H3" s="37"/>
    </row>
    <row r="4" spans="1:9" ht="15" customHeight="1">
      <c r="A4" s="38" t="s">
        <v>2</v>
      </c>
      <c r="B4" s="38"/>
      <c r="C4" s="38"/>
      <c r="D4" s="38"/>
      <c r="E4" s="38"/>
      <c r="F4" s="38"/>
      <c r="G4" s="38"/>
      <c r="H4" s="38"/>
    </row>
    <row r="5" spans="1:9" ht="15" customHeight="1">
      <c r="A5" s="35"/>
      <c r="B5" s="35"/>
      <c r="C5" s="35"/>
      <c r="D5" s="35"/>
      <c r="E5" s="35"/>
      <c r="F5" s="35"/>
      <c r="G5" s="35"/>
      <c r="H5" s="35"/>
    </row>
    <row r="6" spans="1:9" ht="10.5" customHeight="1">
      <c r="A6" s="34"/>
      <c r="B6" s="34"/>
      <c r="C6" s="34"/>
      <c r="D6" s="34"/>
      <c r="E6" s="34"/>
      <c r="F6" s="34"/>
      <c r="G6" s="34"/>
      <c r="H6" s="34"/>
    </row>
    <row r="7" spans="1:9" ht="18" customHeight="1">
      <c r="A7" s="32" t="s">
        <v>3</v>
      </c>
      <c r="B7" s="32"/>
      <c r="C7" s="32"/>
      <c r="D7" s="32"/>
      <c r="E7" s="32"/>
      <c r="F7" s="32"/>
      <c r="G7" s="32"/>
      <c r="H7" s="32"/>
    </row>
    <row r="8" spans="1:9" ht="6" customHeight="1">
      <c r="C8" s="1"/>
    </row>
    <row r="9" spans="1:9" ht="41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spans="1:9">
      <c r="A10" s="8">
        <v>2020</v>
      </c>
      <c r="B10" s="9">
        <v>245720000</v>
      </c>
      <c r="C10" s="10">
        <v>25</v>
      </c>
      <c r="D10" s="11">
        <v>4989</v>
      </c>
      <c r="E10" s="11">
        <v>3756</v>
      </c>
      <c r="F10" s="11">
        <v>22</v>
      </c>
      <c r="G10" s="11">
        <v>1596</v>
      </c>
      <c r="H10" s="12">
        <f>G10/E10</f>
        <v>0.42492012779552718</v>
      </c>
    </row>
    <row r="11" spans="1:9">
      <c r="A11" s="8">
        <v>2021</v>
      </c>
      <c r="B11" s="9">
        <v>20650000</v>
      </c>
      <c r="C11" s="10">
        <v>11</v>
      </c>
      <c r="D11" s="11">
        <v>3337</v>
      </c>
      <c r="E11" s="11">
        <v>413</v>
      </c>
      <c r="F11" s="11">
        <v>0</v>
      </c>
      <c r="G11" s="11">
        <v>204</v>
      </c>
      <c r="H11" s="12">
        <f>G11/E11</f>
        <v>0.49394673123486682</v>
      </c>
    </row>
    <row r="12" spans="1:9">
      <c r="A12" s="13" t="s">
        <v>12</v>
      </c>
      <c r="B12" s="14">
        <f>SUM(B10:B11)</f>
        <v>266370000</v>
      </c>
      <c r="C12" s="15">
        <f>SUM(C10:C11)</f>
        <v>36</v>
      </c>
      <c r="D12" s="16">
        <f>SUM(D10:D11)</f>
        <v>8326</v>
      </c>
      <c r="E12" s="16">
        <f>SUM(E10:E11)</f>
        <v>4169</v>
      </c>
      <c r="F12" s="16">
        <v>22</v>
      </c>
      <c r="G12" s="16">
        <f>SUM(G10:G11)</f>
        <v>1800</v>
      </c>
      <c r="H12" s="17">
        <f>G12/E12</f>
        <v>0.43175821539937637</v>
      </c>
    </row>
    <row r="13" spans="1:9" ht="14.25" customHeight="1"/>
    <row r="14" spans="1:9" ht="21.75" customHeight="1">
      <c r="C14" s="33" t="s">
        <v>13</v>
      </c>
      <c r="D14" s="33"/>
      <c r="E14" s="33"/>
      <c r="F14" s="33"/>
      <c r="G14" s="2"/>
      <c r="H14" s="2"/>
      <c r="I14" s="2"/>
    </row>
    <row r="15" spans="1:9" ht="24" customHeight="1">
      <c r="B15" s="29" t="s">
        <v>14</v>
      </c>
      <c r="C15" s="29"/>
      <c r="D15" s="29"/>
      <c r="E15" s="18">
        <v>2020</v>
      </c>
      <c r="F15" s="18">
        <v>2021</v>
      </c>
      <c r="G15" s="18" t="s">
        <v>15</v>
      </c>
    </row>
    <row r="16" spans="1:9" ht="15" customHeight="1">
      <c r="B16" s="30" t="s">
        <v>16</v>
      </c>
      <c r="C16" s="30"/>
      <c r="D16" s="30"/>
      <c r="E16" s="19">
        <v>42880000</v>
      </c>
      <c r="F16" s="20">
        <v>4400000</v>
      </c>
      <c r="G16" s="20">
        <f>SUM(E16:F16)</f>
        <v>47280000</v>
      </c>
    </row>
    <row r="17" spans="2:7">
      <c r="B17" s="30" t="s">
        <v>17</v>
      </c>
      <c r="C17" s="30"/>
      <c r="D17" s="30"/>
      <c r="E17" s="19">
        <v>16500000</v>
      </c>
      <c r="F17" s="20">
        <v>1200000</v>
      </c>
      <c r="G17" s="20">
        <f t="shared" ref="G17:G31" si="0">SUM(E17:F17)</f>
        <v>17700000</v>
      </c>
    </row>
    <row r="18" spans="2:7">
      <c r="B18" s="30" t="s">
        <v>18</v>
      </c>
      <c r="C18" s="30"/>
      <c r="D18" s="30"/>
      <c r="E18" s="19">
        <v>16450000</v>
      </c>
      <c r="F18" s="24" t="s">
        <v>19</v>
      </c>
      <c r="G18" s="20">
        <f t="shared" si="0"/>
        <v>16450000</v>
      </c>
    </row>
    <row r="19" spans="2:7">
      <c r="B19" s="30" t="s">
        <v>20</v>
      </c>
      <c r="C19" s="30"/>
      <c r="D19" s="30"/>
      <c r="E19" s="19">
        <v>19050000</v>
      </c>
      <c r="F19" s="20">
        <v>4900000</v>
      </c>
      <c r="G19" s="20">
        <f t="shared" si="0"/>
        <v>23950000</v>
      </c>
    </row>
    <row r="20" spans="2:7">
      <c r="B20" s="30" t="s">
        <v>21</v>
      </c>
      <c r="C20" s="30"/>
      <c r="D20" s="30"/>
      <c r="E20" s="19">
        <f>65800000+14500000</f>
        <v>80300000</v>
      </c>
      <c r="F20" s="25" t="s">
        <v>19</v>
      </c>
      <c r="G20" s="20">
        <f t="shared" si="0"/>
        <v>80300000</v>
      </c>
    </row>
    <row r="21" spans="2:7">
      <c r="B21" s="30" t="s">
        <v>22</v>
      </c>
      <c r="C21" s="30"/>
      <c r="D21" s="30"/>
      <c r="E21" s="19">
        <v>7875000</v>
      </c>
      <c r="F21" s="25" t="s">
        <v>19</v>
      </c>
      <c r="G21" s="20">
        <f t="shared" si="0"/>
        <v>7875000</v>
      </c>
    </row>
    <row r="22" spans="2:7">
      <c r="B22" s="30" t="s">
        <v>23</v>
      </c>
      <c r="C22" s="30"/>
      <c r="D22" s="30"/>
      <c r="E22" s="19">
        <v>3040000</v>
      </c>
      <c r="F22" s="25" t="s">
        <v>19</v>
      </c>
      <c r="G22" s="20">
        <f t="shared" si="0"/>
        <v>3040000</v>
      </c>
    </row>
    <row r="23" spans="2:7">
      <c r="B23" s="30" t="s">
        <v>24</v>
      </c>
      <c r="C23" s="30"/>
      <c r="D23" s="30"/>
      <c r="E23" s="19">
        <v>840000</v>
      </c>
      <c r="F23" s="25" t="s">
        <v>19</v>
      </c>
      <c r="G23" s="20">
        <f t="shared" si="0"/>
        <v>840000</v>
      </c>
    </row>
    <row r="24" spans="2:7">
      <c r="B24" s="30" t="s">
        <v>25</v>
      </c>
      <c r="C24" s="30"/>
      <c r="D24" s="30"/>
      <c r="E24" s="19">
        <v>7580000</v>
      </c>
      <c r="F24" s="21">
        <v>1400000</v>
      </c>
      <c r="G24" s="20">
        <f t="shared" si="0"/>
        <v>8980000</v>
      </c>
    </row>
    <row r="25" spans="2:7">
      <c r="B25" s="30" t="s">
        <v>26</v>
      </c>
      <c r="C25" s="30"/>
      <c r="D25" s="30"/>
      <c r="E25" s="19">
        <v>280000</v>
      </c>
      <c r="F25" s="24"/>
      <c r="G25" s="20">
        <f t="shared" si="0"/>
        <v>280000</v>
      </c>
    </row>
    <row r="26" spans="2:7">
      <c r="B26" s="31" t="s">
        <v>27</v>
      </c>
      <c r="C26" s="31"/>
      <c r="D26" s="31"/>
      <c r="E26" s="19">
        <v>4550000</v>
      </c>
      <c r="F26" s="26">
        <v>1500000</v>
      </c>
      <c r="G26" s="20">
        <f t="shared" si="0"/>
        <v>6050000</v>
      </c>
    </row>
    <row r="27" spans="2:7">
      <c r="B27" s="31" t="s">
        <v>28</v>
      </c>
      <c r="C27" s="31"/>
      <c r="D27" s="31"/>
      <c r="E27" s="19">
        <v>3950000</v>
      </c>
      <c r="F27" s="27">
        <v>2200000</v>
      </c>
      <c r="G27" s="20">
        <f t="shared" si="0"/>
        <v>6150000</v>
      </c>
    </row>
    <row r="28" spans="2:7">
      <c r="B28" s="31" t="s">
        <v>29</v>
      </c>
      <c r="C28" s="31"/>
      <c r="D28" s="31"/>
      <c r="E28" s="22">
        <v>34900000</v>
      </c>
      <c r="F28" s="26">
        <v>3050000</v>
      </c>
      <c r="G28" s="20">
        <f t="shared" si="0"/>
        <v>37950000</v>
      </c>
    </row>
    <row r="29" spans="2:7">
      <c r="B29" s="31" t="s">
        <v>30</v>
      </c>
      <c r="C29" s="31"/>
      <c r="D29" s="31"/>
      <c r="E29" s="22">
        <v>2675000</v>
      </c>
      <c r="F29" s="25" t="s">
        <v>19</v>
      </c>
      <c r="G29" s="20">
        <f t="shared" si="0"/>
        <v>2675000</v>
      </c>
    </row>
    <row r="30" spans="2:7" ht="15" customHeight="1">
      <c r="B30" s="31" t="s">
        <v>31</v>
      </c>
      <c r="C30" s="31"/>
      <c r="D30" s="31"/>
      <c r="E30" s="22">
        <v>4850000</v>
      </c>
      <c r="F30" s="25" t="s">
        <v>19</v>
      </c>
      <c r="G30" s="20">
        <f t="shared" si="0"/>
        <v>4850000</v>
      </c>
    </row>
    <row r="31" spans="2:7">
      <c r="B31" s="31" t="s">
        <v>32</v>
      </c>
      <c r="C31" s="31"/>
      <c r="D31" s="31"/>
      <c r="E31" s="24" t="s">
        <v>19</v>
      </c>
      <c r="F31" s="20">
        <v>2000000</v>
      </c>
      <c r="G31" s="20">
        <f t="shared" si="0"/>
        <v>2000000</v>
      </c>
    </row>
    <row r="32" spans="2:7" ht="18.75" customHeight="1">
      <c r="B32" s="28" t="s">
        <v>33</v>
      </c>
      <c r="C32" s="28"/>
      <c r="D32" s="28"/>
      <c r="E32" s="23">
        <f>SUM(E16:E31)</f>
        <v>245720000</v>
      </c>
      <c r="F32" s="23">
        <f t="shared" ref="F32:G32" si="1">SUM(F16:F31)</f>
        <v>20650000</v>
      </c>
      <c r="G32" s="23">
        <f t="shared" si="1"/>
        <v>266370000</v>
      </c>
    </row>
    <row r="33" spans="1:4">
      <c r="C33" s="4"/>
      <c r="D33" s="4"/>
    </row>
    <row r="34" spans="1:4" ht="13.5" customHeight="1">
      <c r="A34" s="5" t="s">
        <v>34</v>
      </c>
    </row>
    <row r="35" spans="1:4" ht="12" customHeight="1">
      <c r="A35" s="6" t="s">
        <v>35</v>
      </c>
    </row>
    <row r="36" spans="1:4" ht="10.5" customHeight="1">
      <c r="A36" s="6" t="s">
        <v>36</v>
      </c>
    </row>
    <row r="37" spans="1:4">
      <c r="A37" s="3"/>
    </row>
  </sheetData>
  <mergeCells count="26">
    <mergeCell ref="A1:H1"/>
    <mergeCell ref="A2:H2"/>
    <mergeCell ref="A3:H3"/>
    <mergeCell ref="A4:H4"/>
    <mergeCell ref="A5:H5"/>
    <mergeCell ref="B30:D30"/>
    <mergeCell ref="B31:D31"/>
    <mergeCell ref="A7:H7"/>
    <mergeCell ref="C14:F14"/>
    <mergeCell ref="A6:H6"/>
    <mergeCell ref="B32:D32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</mergeCells>
  <pageMargins left="0.82677165354330717" right="0" top="0.35433070866141736" bottom="0.15748031496062992" header="0.31496062992125984" footer="0.31496062992125984"/>
  <pageSetup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Secretaria de Cultura e Economia Criativa</dc:creator>
  <cp:keywords/>
  <dc:description/>
  <cp:lastModifiedBy>Marizi De Oliveira Agostinho De Jesus</cp:lastModifiedBy>
  <cp:revision/>
  <dcterms:created xsi:type="dcterms:W3CDTF">2018-06-21T11:37:45Z</dcterms:created>
  <dcterms:modified xsi:type="dcterms:W3CDTF">2026-05-25T20:37:49Z</dcterms:modified>
  <cp:category/>
  <cp:contentStatus/>
</cp:coreProperties>
</file>